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ck\Dropbox\Personal-Rick\Cycling\Tours\2022\"/>
    </mc:Choice>
  </mc:AlternateContent>
  <xr:revisionPtr revIDLastSave="0" documentId="8_{E6C37F35-474D-4817-8184-6A1C15BFFE8B}" xr6:coauthVersionLast="47" xr6:coauthVersionMax="47" xr10:uidLastSave="{00000000-0000-0000-0000-000000000000}"/>
  <bookViews>
    <workbookView xWindow="-108" yWindow="-108" windowWidth="23256" windowHeight="12456" xr2:uid="{09F83F27-FB83-6546-AACD-5BD083F4DBD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1" l="1"/>
  <c r="G12" i="1"/>
  <c r="G15" i="1" s="1"/>
  <c r="I13" i="1"/>
  <c r="I14" i="1" s="1"/>
  <c r="K13" i="1"/>
  <c r="J13" i="1"/>
  <c r="J14" i="1" s="1"/>
  <c r="H25" i="1"/>
  <c r="G25" i="1"/>
  <c r="F25" i="1"/>
  <c r="E25" i="1"/>
  <c r="D25" i="1"/>
  <c r="B25" i="1"/>
  <c r="C25" i="1"/>
  <c r="A25" i="1"/>
</calcChain>
</file>

<file path=xl/sharedStrings.xml><?xml version="1.0" encoding="utf-8"?>
<sst xmlns="http://schemas.openxmlformats.org/spreadsheetml/2006/main" count="65" uniqueCount="47">
  <si>
    <t>From</t>
  </si>
  <si>
    <t>To</t>
  </si>
  <si>
    <t>Day</t>
  </si>
  <si>
    <t>Treviso</t>
  </si>
  <si>
    <t>Fonzaso</t>
  </si>
  <si>
    <t>Climbing (m)</t>
  </si>
  <si>
    <t>Distance (km)</t>
  </si>
  <si>
    <t>Brixen</t>
  </si>
  <si>
    <t xml:space="preserve">Brixen </t>
  </si>
  <si>
    <t>Lienz</t>
  </si>
  <si>
    <t>Villach</t>
  </si>
  <si>
    <t>ToGC</t>
  </si>
  <si>
    <t>Dolomites</t>
  </si>
  <si>
    <t>Italian Job</t>
  </si>
  <si>
    <t>Raid Pyranean</t>
  </si>
  <si>
    <t>Garmin Connect</t>
  </si>
  <si>
    <t>Goal Time</t>
  </si>
  <si>
    <t>Double Room</t>
  </si>
  <si>
    <t>Hotel Example</t>
  </si>
  <si>
    <t>Udine</t>
  </si>
  <si>
    <t>Kitzbuhle</t>
  </si>
  <si>
    <t>Kizsbuhle</t>
  </si>
  <si>
    <t>https://connect.garmin.com/modern/course/49838557</t>
  </si>
  <si>
    <t>Antico Albergo Sant'Antonio, Fonzaso – Updated 2022 Prices (booking.com)</t>
  </si>
  <si>
    <t>UK</t>
  </si>
  <si>
    <t xml:space="preserve"> </t>
  </si>
  <si>
    <t>Alter Schlachthof, Bressanone – Updated 2022 Prices (booking.com)</t>
  </si>
  <si>
    <t>Roomie Alps Kitzbühel, Kitzbühel – Updated 2022 Prices (booking.com)</t>
  </si>
  <si>
    <t>Grandhotel Lienz, Lienz – Updated 2022 Prices (booking.com)</t>
  </si>
  <si>
    <t>Globo Plaza, Villach – Updated 2022 Prices (booking.com)</t>
  </si>
  <si>
    <t>B&amp;B Hotel Udine, Udine – Updated 2022 Prices (booking.com)</t>
  </si>
  <si>
    <t>budget per person</t>
  </si>
  <si>
    <t>Entire tour route</t>
  </si>
  <si>
    <t>Saturday</t>
  </si>
  <si>
    <t>Sunday</t>
  </si>
  <si>
    <t>Monday</t>
  </si>
  <si>
    <t>Tuesday</t>
  </si>
  <si>
    <t>Wednesday</t>
  </si>
  <si>
    <t>Thursday</t>
  </si>
  <si>
    <t>Friday</t>
  </si>
  <si>
    <t>DEPART</t>
  </si>
  <si>
    <t>Reference Points</t>
  </si>
  <si>
    <t>Total</t>
  </si>
  <si>
    <t>Ave. Day</t>
  </si>
  <si>
    <t>Total per person</t>
  </si>
  <si>
    <t>Contingency/head</t>
  </si>
  <si>
    <t>Hotel Carlton, Treviso – Updated 2022 Prices (booking.com)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</si>
</sst>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£&quot;#,##0_);[Red]\(&quot;£&quot;#,##0\)"/>
    <numFmt numFmtId="165" formatCode="hh:mm:ss;@"/>
    <numFmt numFmtId="166" formatCode="&quot;£&quot;#,##0.0_);[Red]\(&quot;£&quot;#,##0.0\)"/>
    <numFmt numFmtId="167" formatCode="&quot;£&quot;#,##0.00;[Red]&quot;£&quot;#,##0.00"/>
    <numFmt numFmtId="168" formatCode="0.0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1">
    <xf numFmtId="0" fontId="0" fillId="0" borderId="0" xfId="0"/>
    <xf numFmtId="0" fontId="0" fillId="0" borderId="1" xfId="0" applyBorder="1"/>
    <xf numFmtId="0" fontId="0" fillId="0" borderId="2" xfId="0" applyBorder="1"/>
    <xf numFmtId="1" fontId="0" fillId="0" borderId="3" xfId="0" applyNumberFormat="1" applyBorder="1"/>
    <xf numFmtId="1" fontId="0" fillId="0" borderId="4" xfId="0" applyNumberFormat="1" applyBorder="1"/>
    <xf numFmtId="0" fontId="0" fillId="2" borderId="0" xfId="0" applyFill="1"/>
    <xf numFmtId="1" fontId="0" fillId="2" borderId="0" xfId="0" applyNumberFormat="1" applyFill="1"/>
    <xf numFmtId="0" fontId="1" fillId="2" borderId="0" xfId="0" applyFont="1" applyFill="1"/>
    <xf numFmtId="0" fontId="1" fillId="0" borderId="1" xfId="0" applyFont="1" applyBorder="1"/>
    <xf numFmtId="0" fontId="1" fillId="0" borderId="2" xfId="0" applyFont="1" applyBorder="1"/>
    <xf numFmtId="0" fontId="1" fillId="0" borderId="1" xfId="0" applyFont="1" applyFill="1" applyBorder="1"/>
    <xf numFmtId="0" fontId="1" fillId="0" borderId="2" xfId="0" applyFont="1" applyFill="1" applyBorder="1"/>
    <xf numFmtId="0" fontId="0" fillId="0" borderId="3" xfId="0" applyBorder="1"/>
    <xf numFmtId="0" fontId="0" fillId="0" borderId="4" xfId="0" applyBorder="1"/>
    <xf numFmtId="165" fontId="0" fillId="2" borderId="0" xfId="0" applyNumberFormat="1" applyFill="1"/>
    <xf numFmtId="165" fontId="1" fillId="2" borderId="0" xfId="0" applyNumberFormat="1" applyFont="1" applyFill="1"/>
    <xf numFmtId="14" fontId="0" fillId="0" borderId="0" xfId="0" applyNumberFormat="1"/>
    <xf numFmtId="0" fontId="0" fillId="0" borderId="0" xfId="0" applyAlignment="1">
      <alignment horizontal="right"/>
    </xf>
    <xf numFmtId="166" fontId="0" fillId="0" borderId="0" xfId="0" applyNumberFormat="1"/>
    <xf numFmtId="164" fontId="2" fillId="0" borderId="0" xfId="1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1" fontId="0" fillId="0" borderId="0" xfId="0" applyNumberFormat="1" applyBorder="1"/>
    <xf numFmtId="0" fontId="0" fillId="0" borderId="0" xfId="0" applyBorder="1"/>
    <xf numFmtId="0" fontId="4" fillId="3" borderId="0" xfId="0" applyFont="1" applyFill="1"/>
    <xf numFmtId="0" fontId="4" fillId="3" borderId="0" xfId="0" applyFont="1" applyFill="1" applyAlignment="1">
      <alignment horizontal="center"/>
    </xf>
    <xf numFmtId="164" fontId="4" fillId="3" borderId="0" xfId="0" applyNumberFormat="1" applyFont="1" applyFill="1"/>
    <xf numFmtId="0" fontId="0" fillId="0" borderId="5" xfId="0" applyBorder="1" applyAlignment="1">
      <alignment horizontal="right"/>
    </xf>
    <xf numFmtId="167" fontId="0" fillId="0" borderId="6" xfId="0" applyNumberFormat="1" applyBorder="1"/>
    <xf numFmtId="166" fontId="0" fillId="0" borderId="0" xfId="0" applyNumberFormat="1" applyAlignment="1">
      <alignment horizontal="right"/>
    </xf>
    <xf numFmtId="0" fontId="0" fillId="0" borderId="7" xfId="0" applyBorder="1"/>
    <xf numFmtId="0" fontId="0" fillId="0" borderId="8" xfId="0" applyBorder="1"/>
    <xf numFmtId="0" fontId="0" fillId="0" borderId="8" xfId="0" applyBorder="1" applyAlignment="1">
      <alignment horizontal="center"/>
    </xf>
    <xf numFmtId="14" fontId="0" fillId="0" borderId="8" xfId="0" applyNumberFormat="1" applyBorder="1"/>
    <xf numFmtId="0" fontId="2" fillId="0" borderId="8" xfId="1" applyBorder="1"/>
    <xf numFmtId="164" fontId="0" fillId="0" borderId="8" xfId="0" applyNumberFormat="1" applyBorder="1"/>
    <xf numFmtId="168" fontId="0" fillId="2" borderId="8" xfId="0" applyNumberFormat="1" applyFill="1" applyBorder="1"/>
    <xf numFmtId="0" fontId="0" fillId="2" borderId="8" xfId="0" applyFill="1" applyBorder="1"/>
    <xf numFmtId="165" fontId="0" fillId="2" borderId="9" xfId="0" applyNumberFormat="1" applyFill="1" applyBorder="1"/>
    <xf numFmtId="0" fontId="0" fillId="0" borderId="0" xfId="0" applyBorder="1" applyAlignment="1">
      <alignment horizontal="center"/>
    </xf>
    <xf numFmtId="14" fontId="0" fillId="0" borderId="0" xfId="0" applyNumberFormat="1" applyBorder="1"/>
    <xf numFmtId="0" fontId="2" fillId="0" borderId="0" xfId="1" applyBorder="1"/>
    <xf numFmtId="164" fontId="0" fillId="0" borderId="0" xfId="0" applyNumberFormat="1" applyBorder="1"/>
    <xf numFmtId="168" fontId="0" fillId="2" borderId="0" xfId="0" applyNumberFormat="1" applyFill="1" applyBorder="1"/>
    <xf numFmtId="0" fontId="0" fillId="2" borderId="0" xfId="0" applyFill="1" applyBorder="1"/>
    <xf numFmtId="165" fontId="0" fillId="2" borderId="2" xfId="0" applyNumberFormat="1" applyFill="1" applyBorder="1"/>
    <xf numFmtId="0" fontId="0" fillId="0" borderId="10" xfId="0" applyBorder="1"/>
    <xf numFmtId="0" fontId="0" fillId="0" borderId="10" xfId="0" applyBorder="1" applyAlignment="1">
      <alignment horizontal="center"/>
    </xf>
    <xf numFmtId="14" fontId="0" fillId="0" borderId="10" xfId="0" applyNumberFormat="1" applyBorder="1"/>
    <xf numFmtId="0" fontId="2" fillId="0" borderId="10" xfId="1" applyBorder="1"/>
    <xf numFmtId="164" fontId="0" fillId="0" borderId="10" xfId="0" applyNumberFormat="1" applyBorder="1"/>
    <xf numFmtId="168" fontId="0" fillId="2" borderId="10" xfId="0" applyNumberFormat="1" applyFill="1" applyBorder="1"/>
    <xf numFmtId="0" fontId="0" fillId="2" borderId="10" xfId="0" applyFill="1" applyBorder="1"/>
    <xf numFmtId="165" fontId="0" fillId="2" borderId="4" xfId="0" applyNumberFormat="1" applyFill="1" applyBorder="1"/>
    <xf numFmtId="164" fontId="0" fillId="0" borderId="11" xfId="0" applyNumberFormat="1" applyBorder="1"/>
    <xf numFmtId="0" fontId="0" fillId="2" borderId="7" xfId="0" applyFill="1" applyBorder="1"/>
    <xf numFmtId="0" fontId="0" fillId="2" borderId="8" xfId="0" applyFill="1" applyBorder="1" applyAlignment="1">
      <alignment horizontal="center"/>
    </xf>
    <xf numFmtId="14" fontId="0" fillId="2" borderId="8" xfId="0" applyNumberFormat="1" applyFill="1" applyBorder="1"/>
    <xf numFmtId="0" fontId="2" fillId="2" borderId="8" xfId="1" applyFill="1" applyBorder="1"/>
    <xf numFmtId="164" fontId="0" fillId="2" borderId="8" xfId="0" applyNumberFormat="1" applyFill="1" applyBorder="1"/>
    <xf numFmtId="0" fontId="0" fillId="2" borderId="9" xfId="0" applyFill="1" applyBorder="1"/>
    <xf numFmtId="0" fontId="0" fillId="2" borderId="3" xfId="0" applyFill="1" applyBorder="1"/>
    <xf numFmtId="0" fontId="0" fillId="2" borderId="10" xfId="0" applyFill="1" applyBorder="1" applyAlignment="1">
      <alignment horizontal="center"/>
    </xf>
    <xf numFmtId="14" fontId="0" fillId="2" borderId="10" xfId="0" applyNumberFormat="1" applyFill="1" applyBorder="1"/>
    <xf numFmtId="0" fontId="2" fillId="2" borderId="10" xfId="1" applyFill="1" applyBorder="1"/>
    <xf numFmtId="164" fontId="0" fillId="2" borderId="10" xfId="0" applyNumberFormat="1" applyFill="1" applyBorder="1"/>
    <xf numFmtId="0" fontId="0" fillId="2" borderId="4" xfId="0" applyFill="1" applyBorder="1"/>
    <xf numFmtId="0" fontId="4" fillId="3" borderId="0" xfId="0" applyFont="1" applyFill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ooking.com/hotel/at/globo-plaza.en-gb.html?aid=304142&amp;label=gen173nr-1DCAEoggI46AdIM1gEaFCIAQGYAQm4AQfIAQ3YAQPoAQGIAgGoAgO4AvPnt_8FwAIB0gIkMTE5MDBmM2UtZmFjMS00ZTllLWE1NDAtZWQ3MDY2NjNjYTAx2AIE4AIB&amp;sid=a3b531f0f69a6a6ce35fd9f5ecfaad32&amp;all_sr_blocks=7062706_88516575_2_2_0&amp;checkin=2022-08-31&amp;checkout=2022-09-01&amp;dest_id=-1994484&amp;dest_type=city&amp;dist=0&amp;group_adults=2&amp;group_children=0&amp;hapos=1&amp;highlighted_blocks=7062706_88516575_2_2_0&amp;hpos=1&amp;matching_block_id=7062706_88516575_2_2_0&amp;no_rooms=1&amp;req_adults=2&amp;req_children=0&amp;room1=A%2CA&amp;sb_price_type=total&amp;sr_order=popularity&amp;sr_pri_blocks=7062706_88516575_2_2_0__11592&amp;srepoch=1650026687&amp;srpvid=10c6599e30490148&amp;type=total&amp;ucfs=1&amp;activeTab=main" TargetMode="External"/><Relationship Id="rId13" Type="http://schemas.openxmlformats.org/officeDocument/2006/relationships/hyperlink" Target="https://connect.garmin.com/modern/course/99695093" TargetMode="External"/><Relationship Id="rId3" Type="http://schemas.openxmlformats.org/officeDocument/2006/relationships/hyperlink" Target="https://www.booking.com/hotel/it/antico-albergo-sant-antonio.en-gb.html?label=gen173nr-1BCAEoggI46AdIM1gEaFCIAQGYAQm4AQfIAQ3YAQHoAQGIAgGoAgO4AvPnt_8FwAIB0gIkMTE5MDBmM2UtZmFjMS00ZTllLWE1NDAtZWQ3MDY2NjNjYTAx2AIF4AIB;sid=9aaa7e26ee709b25bcbfc2de61d354e0;all_sr_blocks=46330201_96211032_0_41_0;checkin=2021-08-14;checkout=2021-08-15;dest_id=-117752;dest_type=city;dist=0;group_adults=2;group_children=0;hapos=1;highlighted_blocks=46330201_96211032_0_41_0;hpos=1;no_rooms=1;room1=A%2CA;sb_price_type=total;sr_order=popularity;sr_pri_blocks=46330201_96211032_0_41_0__5959;srepoch=1609430132;srpvid=76826ff9031d009a;type=total;ucfs=1&amp;" TargetMode="External"/><Relationship Id="rId7" Type="http://schemas.openxmlformats.org/officeDocument/2006/relationships/hyperlink" Target="https://www.booking.com/hotel/at/grand-lienz.en-gb.html?aid=304142;label=gen173nr-1DCAEoggI46AdIM1gEaFCIAQGYAQm4AQfIAQ3YAQPoAQGIAgGoAgO4AvPnt_8FwAIB0gIkMTE5MDBmM2UtZmFjMS00ZTllLWE1NDAtZWQ3MDY2NjNjYTAx2AIE4AIB;sid=a3b531f0f69a6a6ce35fd9f5ecfaad32;all_sr_blocks=18425118_310990429_2_34_0%2C18425118_310990429_2_34_0%2C18425118_310990429_2_34_0%2C18425118_310990429_2_34_0;checkin=2022-08-30;checkout=2022-08-31;dest_id=-1984216;dest_type=city;dist=0;group_adults=8;group_children=0;hapos=4;highlighted_blocks=18425118_310990429_2_34_0%2C18425118_310990429_2_34_0%2C18425118_310990429_2_34_0%2C18425118_310990429_2_34_0;hpos=4;matching_block_id=18425118_310990429_2_34_0;no_rooms=4;req_adults=8;req_children=0;room1=A%2CA;room2=A%2CA;room3=A%2CA;room4=A%2CA;sb_price_type=total;sr_order=popularity;sr_pri_blocks=18425118_310990429_2_34_0__20548%2C18425118_310990429_2_34_0__20548%2C18425118_310990429_2_34_0__20548%2C18425118_310990429_2_34_0__20548;srepoch=1650026337;srpvid=1f7458efffff01e8;type=total;ucfs=1&amp;" TargetMode="External"/><Relationship Id="rId12" Type="http://schemas.openxmlformats.org/officeDocument/2006/relationships/hyperlink" Target="https://connect.garmin.com/modern/course/99694767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connect.garmin.com/modern/course/99252564" TargetMode="External"/><Relationship Id="rId16" Type="http://schemas.openxmlformats.org/officeDocument/2006/relationships/hyperlink" Target="https://www.booking.com/hotel/it/carlton-treviso.en-gb.html?aid=311076;label=hotel-84718-it-i%2AgzZWYCQqlBNZ3HKewhTwS267243240403%3Apl%3Ata%3Ap1%3Ap21%2C093%2C000%3Aac%3Aap%3Aneg%3Afi%3Atikwd-2882515341%3Alp1007169%3Ali%3Adec%3Adm%3Appccp%3DUmFuZG9tSVYkc2RlIyh9YX-SVbABBf1_TwNC0YE2R9c;sid=9aaa7e26ee709b25bcbfc2de61d354e0;dest_id=-131327;dest_type=city;dist=0;group_adults=2;group_children=0;hapos=1;hpos=1;no_rooms=1;req_adults=2;req_children=0;room1=A%2CA;sb_price_type=total;sr_order=popularity;srepoch=1650380996;srpvid=d95a6aa191800471;type=total;ucfs=1&amp;" TargetMode="External"/><Relationship Id="rId1" Type="http://schemas.openxmlformats.org/officeDocument/2006/relationships/hyperlink" Target="https://connect.garmin.com/modern/course/49838557" TargetMode="External"/><Relationship Id="rId6" Type="http://schemas.openxmlformats.org/officeDocument/2006/relationships/hyperlink" Target="https://www.booking.com/hotel/at/roomie.en-gb.html?aid=304142;label=gen173nr-1DCAEoggI46AdIM1gEaFCIAQGYAQm4AQfIAQ3YAQPoAQGIAgGoAgO4AvPnt_8FwAIB0gIkMTE5MDBmM2UtZmFjMS00ZTllLWE1NDAtZWQ3MDY2NjNjYTAx2AIE4AIB;sid=9aaa7e26ee709b25bcbfc2de61d354e0;all_sr_blocks=579871413_278186865_2_1_0;checkin=2022-08-29;checkout=2022-08-30;dest_id=-1982333;dest_type=city;dist=0;group_adults=2;group_children=0;hapos=1;highlighted_blocks=579871413_278186865_2_1_0;hpos=1;matching_block_id=579871413_278186865_2_1_0;no_rooms=1;req_adults=2;req_children=0;room1=A%2CA;sb_price_type=total;sr_order=popularity;sr_pri_blocks=579871413_278186865_2_1_0__14110;srepoch=1650026244;srpvid=053d58c19dd002af;type=total;ucfs=1&amp;" TargetMode="External"/><Relationship Id="rId11" Type="http://schemas.openxmlformats.org/officeDocument/2006/relationships/hyperlink" Target="https://connect.garmin.com/modern/course/99686665" TargetMode="External"/><Relationship Id="rId5" Type="http://schemas.openxmlformats.org/officeDocument/2006/relationships/hyperlink" Target="https://www.booking.com/hotel/it/alter-schlachthof.en-gb.html?label=gen173nr-1DCAEoggI46AdIM1gEaFCIAQGYAQm4AQfIAQ3YAQPoAQGIAgGoAgO4AvPnt_8FwAIB0gIkMTE5MDBmM2UtZmFjMS00ZTllLWE1NDAtZWQ3MDY2NjNjYTAx2AIE4AIB;sid=9aaa7e26ee709b25bcbfc2de61d354e0;all_sr_blocks=214158401_275241916_2_1_0;checkin=2021-08-16;checkout=2021-08-17;dest_id=-112159;dest_type=city;dist=0;group_adults=2;group_children=0;hapos=1;highlighted_blocks=214158401_275241916_2_1_0;hpos=1;no_rooms=1;room1=A%2CA;sb_price_type=total;sr_order=popularity;sr_pri_blocks=214158401_275241916_2_1_0__14080;srepoch=1609430413;srpvid=c171708684760005;type=total;ucfs=1&amp;" TargetMode="External"/><Relationship Id="rId15" Type="http://schemas.openxmlformats.org/officeDocument/2006/relationships/hyperlink" Target="https://connect.garmin.com/modern/course/99695525" TargetMode="External"/><Relationship Id="rId10" Type="http://schemas.openxmlformats.org/officeDocument/2006/relationships/hyperlink" Target="https://connect.garmin.com/modern/course/98545050" TargetMode="External"/><Relationship Id="rId4" Type="http://schemas.openxmlformats.org/officeDocument/2006/relationships/hyperlink" Target="https://www.booking.com/hotel/it/carlton-treviso.en-gb.html?aid=311076;label=hotel-84718-it-i%2AgzZWYCQqlBNZ3HKewhTwS267243240403%3Apl%3Ata%3Ap1%3Ap21%2C093%2C000%3Aac%3Aap%3Aneg%3Afi%3Atikwd-2882515341%3Alp1007169%3Ali%3Adec%3Adm%3Appccp%3DUmFuZG9tSVYkc2RlIyh9YX-SVbABBf1_TwNC0YE2R9c;sid=9aaa7e26ee709b25bcbfc2de61d354e0;dest_id=-131327;dest_type=city;dist=0;group_adults=2;group_children=0;hapos=1;hpos=1;no_rooms=1;req_adults=2;req_children=0;room1=A%2CA;sb_price_type=total;sr_order=popularity;srepoch=1650380996;srpvid=d95a6aa191800471;type=total;ucfs=1&amp;" TargetMode="External"/><Relationship Id="rId9" Type="http://schemas.openxmlformats.org/officeDocument/2006/relationships/hyperlink" Target="https://www.booking.com/hotel/it/president-udine.en-gb.html?aid=304142;label=gen173nr-1DCAEoggI46AdIM1gEaFCIAQGYAQm4AQfIAQ3YAQPoAQGIAgGoAgO4AvPnt_8FwAIB0gIkMTE5MDBmM2UtZmFjMS00ZTllLWE1NDAtZWQ3MDY2NjNjYTAx2AIE4AIB;sid=a3b531f0f69a6a6ce35fd9f5ecfaad32;all_sr_blocks=4567808_88433870_0_0_0%2C4567808_88433870_0_0_0%2C4567808_88433870_0_0_0%2C4567808_88433870_0_0_0;checkin=2022-09-01;checkout=2022-09-02;dest_id=-131482;dest_type=city;dist=0;group_adults=8;group_children=0;hapos=1;highlighted_blocks=4567808_88433870_0_0_0%2C4567808_88433870_0_0_0%2C4567808_88433870_0_0_0%2C4567808_88433870_0_0_0;hpos=1;matching_block_id=4567808_88433870_0_0_0;no_rooms=4;req_adults=8;req_children=0;room1=A%2CA;room2=A%2CA;room3=A%2CA;room4=A%2CA;sb_price_type=total;sr_order=popularity;sr_pri_blocks=4567808_88433870_0_0_0__5985%2C4567808_88433870_0_0_0__5985%2C4567808_88433870_0_0_0__5985%2C4567808_88433870_0_0_0__5985;srepoch=1650026761;srpvid=09ae59c397380087;type=total;ucfs=1&amp;" TargetMode="External"/><Relationship Id="rId14" Type="http://schemas.openxmlformats.org/officeDocument/2006/relationships/hyperlink" Target="https://connect.garmin.com/modern/course/996953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4B2E2F-7B70-B748-AF7A-58D42F44A483}">
  <sheetPr>
    <pageSetUpPr fitToPage="1"/>
  </sheetPr>
  <dimension ref="A1:S25"/>
  <sheetViews>
    <sheetView tabSelected="1" zoomScale="90" zoomScaleNormal="90" workbookViewId="0">
      <selection activeCell="F10" sqref="F10"/>
    </sheetView>
  </sheetViews>
  <sheetFormatPr defaultColWidth="11" defaultRowHeight="15.6" x14ac:dyDescent="0.3"/>
  <cols>
    <col min="1" max="1" width="14.69921875" customWidth="1"/>
    <col min="2" max="2" width="12.5" customWidth="1"/>
    <col min="3" max="3" width="11" style="20"/>
    <col min="5" max="5" width="14.296875" customWidth="1"/>
    <col min="6" max="6" width="20.5" customWidth="1"/>
    <col min="7" max="7" width="10" customWidth="1"/>
    <col min="8" max="8" width="15.19921875" customWidth="1"/>
    <col min="9" max="9" width="12.19921875" bestFit="1" customWidth="1"/>
    <col min="10" max="10" width="11.5" bestFit="1" customWidth="1"/>
    <col min="17" max="17" width="13.19921875" customWidth="1"/>
  </cols>
  <sheetData>
    <row r="1" spans="1:19" x14ac:dyDescent="0.3">
      <c r="A1" s="25"/>
      <c r="B1" s="25"/>
      <c r="C1" s="26"/>
      <c r="D1" s="26"/>
      <c r="E1" s="25"/>
      <c r="F1" s="25" t="s">
        <v>18</v>
      </c>
      <c r="G1" s="25" t="s">
        <v>17</v>
      </c>
      <c r="H1" s="25"/>
      <c r="I1" s="68" t="s">
        <v>15</v>
      </c>
      <c r="J1" s="68"/>
      <c r="K1" s="68"/>
    </row>
    <row r="2" spans="1:19" ht="16.2" thickBot="1" x14ac:dyDescent="0.35">
      <c r="A2" s="25" t="s">
        <v>0</v>
      </c>
      <c r="B2" s="25" t="s">
        <v>1</v>
      </c>
      <c r="C2" s="26" t="s">
        <v>2</v>
      </c>
      <c r="D2" s="26"/>
      <c r="E2" s="25"/>
      <c r="F2" s="25"/>
      <c r="G2" s="27" t="s">
        <v>25</v>
      </c>
      <c r="H2" s="27"/>
      <c r="I2" s="25" t="s">
        <v>6</v>
      </c>
      <c r="J2" s="25" t="s">
        <v>5</v>
      </c>
      <c r="K2" s="25" t="s">
        <v>16</v>
      </c>
    </row>
    <row r="3" spans="1:19" ht="16.2" thickBot="1" x14ac:dyDescent="0.35">
      <c r="A3" s="56" t="s">
        <v>24</v>
      </c>
      <c r="B3" s="38" t="s">
        <v>3</v>
      </c>
      <c r="C3" s="57">
        <v>0</v>
      </c>
      <c r="D3" s="57" t="s">
        <v>33</v>
      </c>
      <c r="E3" s="58">
        <v>44800</v>
      </c>
      <c r="F3" s="59" t="s">
        <v>46</v>
      </c>
      <c r="G3" s="60">
        <v>65</v>
      </c>
      <c r="H3" s="60"/>
      <c r="I3" s="38"/>
      <c r="J3" s="38"/>
      <c r="K3" s="61"/>
    </row>
    <row r="4" spans="1:19" x14ac:dyDescent="0.3">
      <c r="A4" s="31" t="s">
        <v>3</v>
      </c>
      <c r="B4" s="32" t="s">
        <v>4</v>
      </c>
      <c r="C4" s="33">
        <v>1</v>
      </c>
      <c r="D4" s="33" t="s">
        <v>34</v>
      </c>
      <c r="E4" s="34">
        <v>44801</v>
      </c>
      <c r="F4" s="35" t="s">
        <v>23</v>
      </c>
      <c r="G4" s="36">
        <v>85</v>
      </c>
      <c r="H4" s="35" t="s">
        <v>15</v>
      </c>
      <c r="I4" s="37">
        <v>101.91</v>
      </c>
      <c r="J4" s="38">
        <v>1910</v>
      </c>
      <c r="K4" s="39">
        <v>0.20208333333333331</v>
      </c>
    </row>
    <row r="5" spans="1:19" x14ac:dyDescent="0.3">
      <c r="A5" s="1" t="s">
        <v>4</v>
      </c>
      <c r="B5" s="24" t="s">
        <v>7</v>
      </c>
      <c r="C5" s="40">
        <v>2</v>
      </c>
      <c r="D5" s="40" t="s">
        <v>35</v>
      </c>
      <c r="E5" s="41">
        <v>44802</v>
      </c>
      <c r="F5" s="42" t="s">
        <v>26</v>
      </c>
      <c r="G5" s="43">
        <v>131</v>
      </c>
      <c r="H5" s="42" t="s">
        <v>15</v>
      </c>
      <c r="I5" s="44">
        <v>153.24</v>
      </c>
      <c r="J5" s="45">
        <v>3105</v>
      </c>
      <c r="K5" s="46">
        <v>0.30416666666666664</v>
      </c>
    </row>
    <row r="6" spans="1:19" x14ac:dyDescent="0.3">
      <c r="A6" s="1" t="s">
        <v>8</v>
      </c>
      <c r="B6" s="24" t="s">
        <v>21</v>
      </c>
      <c r="C6" s="40">
        <v>3</v>
      </c>
      <c r="D6" s="40" t="s">
        <v>36</v>
      </c>
      <c r="E6" s="41">
        <v>44803</v>
      </c>
      <c r="F6" s="42" t="s">
        <v>27</v>
      </c>
      <c r="G6" s="43">
        <v>117</v>
      </c>
      <c r="H6" s="42" t="s">
        <v>15</v>
      </c>
      <c r="I6" s="44">
        <v>180</v>
      </c>
      <c r="J6" s="45">
        <v>1480</v>
      </c>
      <c r="K6" s="46">
        <v>0.35833333333333334</v>
      </c>
    </row>
    <row r="7" spans="1:19" x14ac:dyDescent="0.3">
      <c r="A7" s="1" t="s">
        <v>20</v>
      </c>
      <c r="B7" s="24" t="s">
        <v>9</v>
      </c>
      <c r="C7" s="40">
        <v>4</v>
      </c>
      <c r="D7" s="40" t="s">
        <v>37</v>
      </c>
      <c r="E7" s="41">
        <v>44804</v>
      </c>
      <c r="F7" s="42" t="s">
        <v>28</v>
      </c>
      <c r="G7" s="43">
        <v>170</v>
      </c>
      <c r="H7" s="42" t="s">
        <v>15</v>
      </c>
      <c r="I7" s="44">
        <v>144.4</v>
      </c>
      <c r="J7" s="45">
        <v>3944</v>
      </c>
      <c r="K7" s="46">
        <v>0.28680555555555554</v>
      </c>
    </row>
    <row r="8" spans="1:19" x14ac:dyDescent="0.3">
      <c r="A8" s="1" t="s">
        <v>9</v>
      </c>
      <c r="B8" s="24" t="s">
        <v>10</v>
      </c>
      <c r="C8" s="40">
        <v>5</v>
      </c>
      <c r="D8" s="40" t="s">
        <v>38</v>
      </c>
      <c r="E8" s="41">
        <v>44805</v>
      </c>
      <c r="F8" s="42" t="s">
        <v>29</v>
      </c>
      <c r="G8" s="43">
        <v>96</v>
      </c>
      <c r="H8" s="42" t="s">
        <v>15</v>
      </c>
      <c r="I8" s="44">
        <v>111.45</v>
      </c>
      <c r="J8" s="45">
        <v>2066</v>
      </c>
      <c r="K8" s="46">
        <v>0.22083333333333333</v>
      </c>
    </row>
    <row r="9" spans="1:19" ht="16.2" thickBot="1" x14ac:dyDescent="0.35">
      <c r="A9" s="1" t="s">
        <v>10</v>
      </c>
      <c r="B9" s="24" t="s">
        <v>19</v>
      </c>
      <c r="C9" s="40">
        <v>6</v>
      </c>
      <c r="D9" s="40" t="s">
        <v>39</v>
      </c>
      <c r="E9" s="41">
        <v>44806</v>
      </c>
      <c r="F9" s="42" t="s">
        <v>30</v>
      </c>
      <c r="G9" s="43">
        <v>49</v>
      </c>
      <c r="H9" s="42" t="s">
        <v>15</v>
      </c>
      <c r="I9" s="44">
        <v>125.08</v>
      </c>
      <c r="J9" s="45">
        <v>2576</v>
      </c>
      <c r="K9" s="46">
        <v>0.26041666666666669</v>
      </c>
    </row>
    <row r="10" spans="1:19" ht="16.2" thickBot="1" x14ac:dyDescent="0.35">
      <c r="A10" s="12" t="s">
        <v>19</v>
      </c>
      <c r="B10" s="47" t="s">
        <v>3</v>
      </c>
      <c r="C10" s="48">
        <v>7</v>
      </c>
      <c r="D10" s="48" t="s">
        <v>33</v>
      </c>
      <c r="E10" s="49">
        <v>44807</v>
      </c>
      <c r="F10" s="59" t="s">
        <v>46</v>
      </c>
      <c r="G10" s="51">
        <v>65</v>
      </c>
      <c r="H10" s="50" t="s">
        <v>15</v>
      </c>
      <c r="I10" s="52">
        <v>117.82</v>
      </c>
      <c r="J10" s="53">
        <v>326</v>
      </c>
      <c r="K10" s="54">
        <v>0.17500000000000002</v>
      </c>
    </row>
    <row r="11" spans="1:19" ht="16.2" thickBot="1" x14ac:dyDescent="0.35">
      <c r="A11" s="62" t="s">
        <v>3</v>
      </c>
      <c r="B11" s="53" t="s">
        <v>24</v>
      </c>
      <c r="C11" s="63" t="s">
        <v>40</v>
      </c>
      <c r="D11" s="63" t="s">
        <v>34</v>
      </c>
      <c r="E11" s="64">
        <v>44808</v>
      </c>
      <c r="F11" s="65"/>
      <c r="G11" s="66"/>
      <c r="H11" s="66"/>
      <c r="I11" s="53"/>
      <c r="J11" s="53"/>
      <c r="K11" s="67"/>
    </row>
    <row r="12" spans="1:19" x14ac:dyDescent="0.3">
      <c r="D12" s="21"/>
      <c r="E12" s="16"/>
      <c r="F12" s="16" t="s">
        <v>44</v>
      </c>
      <c r="G12" s="55">
        <f>SUM(G3:G10)/2</f>
        <v>389</v>
      </c>
      <c r="H12" s="19"/>
      <c r="I12" s="5"/>
      <c r="J12" s="5"/>
      <c r="K12" s="14"/>
    </row>
    <row r="13" spans="1:19" x14ac:dyDescent="0.3">
      <c r="D13" s="21"/>
      <c r="F13" s="16" t="s">
        <v>45</v>
      </c>
      <c r="G13" s="18">
        <f>SUM(G3:G10)*0.2/2</f>
        <v>77.800000000000011</v>
      </c>
      <c r="H13" s="30" t="s">
        <v>42</v>
      </c>
      <c r="I13" s="7">
        <f>SUM(I4:I10)</f>
        <v>933.90000000000009</v>
      </c>
      <c r="J13" s="7">
        <f t="shared" ref="J13:K13" si="0">SUM(J4:J10)</f>
        <v>15407</v>
      </c>
      <c r="K13" s="15">
        <f t="shared" si="0"/>
        <v>1.807638888888889</v>
      </c>
    </row>
    <row r="14" spans="1:19" ht="16.2" thickBot="1" x14ac:dyDescent="0.35">
      <c r="D14" s="21"/>
      <c r="H14" s="17" t="s">
        <v>43</v>
      </c>
      <c r="I14" s="6">
        <f>I13/C10</f>
        <v>133.41428571428574</v>
      </c>
      <c r="J14" s="6">
        <f>J13/C10</f>
        <v>2201</v>
      </c>
      <c r="K14" s="6"/>
    </row>
    <row r="15" spans="1:19" ht="16.2" thickBot="1" x14ac:dyDescent="0.35">
      <c r="D15" s="21"/>
      <c r="F15" s="28" t="s">
        <v>31</v>
      </c>
      <c r="G15" s="29">
        <f>SUM(G12:G13)</f>
        <v>466.8</v>
      </c>
      <c r="I15" s="6"/>
      <c r="J15" s="6"/>
      <c r="K15" s="6"/>
      <c r="L15" s="23"/>
      <c r="M15" s="23"/>
      <c r="N15" s="23"/>
      <c r="O15" s="23"/>
      <c r="P15" s="23"/>
      <c r="Q15" s="23"/>
      <c r="R15" s="24"/>
      <c r="S15" s="24"/>
    </row>
    <row r="16" spans="1:19" x14ac:dyDescent="0.3">
      <c r="D16" s="21"/>
      <c r="I16" s="6"/>
      <c r="J16" s="6"/>
      <c r="K16" s="6"/>
      <c r="L16" s="23"/>
      <c r="M16" s="23"/>
      <c r="N16" s="23"/>
      <c r="O16" s="23"/>
      <c r="P16" s="23"/>
      <c r="Q16" s="23"/>
      <c r="R16" s="24"/>
      <c r="S16" s="24"/>
    </row>
    <row r="17" spans="1:8" x14ac:dyDescent="0.3">
      <c r="D17" s="21"/>
    </row>
    <row r="19" spans="1:8" x14ac:dyDescent="0.3">
      <c r="C19" s="22"/>
      <c r="E19" t="s">
        <v>32</v>
      </c>
      <c r="G19" s="19" t="s">
        <v>22</v>
      </c>
    </row>
    <row r="21" spans="1:8" ht="16.2" thickBot="1" x14ac:dyDescent="0.35">
      <c r="A21" t="s">
        <v>41</v>
      </c>
    </row>
    <row r="22" spans="1:8" ht="16.2" thickBot="1" x14ac:dyDescent="0.35">
      <c r="A22" s="69" t="s">
        <v>11</v>
      </c>
      <c r="B22" s="70"/>
      <c r="C22" s="69" t="s">
        <v>12</v>
      </c>
      <c r="D22" s="70"/>
      <c r="E22" s="69" t="s">
        <v>13</v>
      </c>
      <c r="F22" s="70"/>
      <c r="G22" s="69" t="s">
        <v>14</v>
      </c>
      <c r="H22" s="70"/>
    </row>
    <row r="23" spans="1:8" x14ac:dyDescent="0.3">
      <c r="A23" s="1">
        <v>7</v>
      </c>
      <c r="B23" s="2"/>
      <c r="C23" s="1">
        <v>6</v>
      </c>
      <c r="D23" s="2"/>
      <c r="E23" s="1">
        <v>7</v>
      </c>
      <c r="F23" s="2"/>
      <c r="G23" s="1">
        <v>5</v>
      </c>
      <c r="H23" s="2"/>
    </row>
    <row r="24" spans="1:8" x14ac:dyDescent="0.3">
      <c r="A24" s="8">
        <v>910</v>
      </c>
      <c r="B24" s="9">
        <v>22242</v>
      </c>
      <c r="C24" s="8">
        <v>845</v>
      </c>
      <c r="D24" s="9">
        <v>19274</v>
      </c>
      <c r="E24" s="8">
        <v>1001</v>
      </c>
      <c r="F24" s="9">
        <v>14277</v>
      </c>
      <c r="G24" s="10">
        <v>720</v>
      </c>
      <c r="H24" s="11">
        <v>11000</v>
      </c>
    </row>
    <row r="25" spans="1:8" ht="16.2" thickBot="1" x14ac:dyDescent="0.35">
      <c r="A25" s="3">
        <f>A24/A23</f>
        <v>130</v>
      </c>
      <c r="B25" s="4">
        <f>B24/A23</f>
        <v>3177.4285714285716</v>
      </c>
      <c r="C25" s="3">
        <f>C24/C23</f>
        <v>140.83333333333334</v>
      </c>
      <c r="D25" s="4">
        <f>D24/C23</f>
        <v>3212.3333333333335</v>
      </c>
      <c r="E25" s="3">
        <f>E24/E23</f>
        <v>143</v>
      </c>
      <c r="F25" s="4">
        <f>F24/E23</f>
        <v>2039.5714285714287</v>
      </c>
      <c r="G25" s="12">
        <f>G24/G23</f>
        <v>144</v>
      </c>
      <c r="H25" s="13">
        <f>H24/G23</f>
        <v>2200</v>
      </c>
    </row>
  </sheetData>
  <mergeCells count="5">
    <mergeCell ref="I1:K1"/>
    <mergeCell ref="G22:H22"/>
    <mergeCell ref="A22:B22"/>
    <mergeCell ref="C22:D22"/>
    <mergeCell ref="E22:F22"/>
  </mergeCells>
  <phoneticPr fontId="3" type="noConversion"/>
  <hyperlinks>
    <hyperlink ref="G19" r:id="rId1" xr:uid="{D1EFFF7D-D61E-44D9-AEBF-BEF70DB25BFF}"/>
    <hyperlink ref="H6" r:id="rId2" display="https://connect.garmin.com/modern/course/99252564" xr:uid="{5FB5E426-563B-4D83-A075-2FD963B8DA1C}"/>
    <hyperlink ref="F4" r:id="rId3" location="hotelTmpl" display="https://www.booking.com/hotel/it/antico-albergo-sant-antonio.en-gb.html?label=gen173nr-1BCAEoggI46AdIM1gEaFCIAQGYAQm4AQfIAQ3YAQHoAQGIAgGoAgO4AvPnt_8FwAIB0gIkMTE5MDBmM2UtZmFjMS00ZTllLWE1NDAtZWQ3MDY2NjNjYTAx2AIF4AIB;sid=9aaa7e26ee709b25bcbfc2de61d354e0;all_sr_blocks=46330201_96211032_0_41_0;checkin=2021-08-14;checkout=2021-08-15;dest_id=-117752;dest_type=city;dist=0;group_adults=2;group_children=0;hapos=1;highlighted_blocks=46330201_96211032_0_41_0;hpos=1;no_rooms=1;room1=A%2CA;sb_price_type=total;sr_order=popularity;sr_pri_blocks=46330201_96211032_0_41_0__5959;srepoch=1609430132;srpvid=76826ff9031d009a;type=total;ucfs=1&amp; - hotelTmpl" xr:uid="{95788A06-C550-40D9-A814-D1C9CB3F4CB3}"/>
    <hyperlink ref="F3" r:id="rId4" location="hotelTmpl" xr:uid="{51F2B3CC-D6BC-42C4-8B50-A48ADDC673E9}"/>
    <hyperlink ref="F5" r:id="rId5" location="hotelTmpl" display="https://www.booking.com/hotel/it/alter-schlachthof.en-gb.html?label=gen173nr-1DCAEoggI46AdIM1gEaFCIAQGYAQm4AQfIAQ3YAQPoAQGIAgGoAgO4AvPnt_8FwAIB0gIkMTE5MDBmM2UtZmFjMS00ZTllLWE1NDAtZWQ3MDY2NjNjYTAx2AIE4AIB;sid=9aaa7e26ee709b25bcbfc2de61d354e0;all_sr_blocks=214158401_275241916_2_1_0;checkin=2021-08-16;checkout=2021-08-17;dest_id=-112159;dest_type=city;dist=0;group_adults=2;group_children=0;hapos=1;highlighted_blocks=214158401_275241916_2_1_0;hpos=1;no_rooms=1;room1=A%2CA;sb_price_type=total;sr_order=popularity;sr_pri_blocks=214158401_275241916_2_1_0__14080;srepoch=1609430413;srpvid=c171708684760005;type=total;ucfs=1&amp; - hotelTmpl" xr:uid="{76C6495A-D28E-48F9-AA3C-CC9755BD2932}"/>
    <hyperlink ref="F6" r:id="rId6" location="hotelTmpl" display="https://www.booking.com/hotel/at/roomie.en-gb.html?aid=304142;label=gen173nr-1DCAEoggI46AdIM1gEaFCIAQGYAQm4AQfIAQ3YAQPoAQGIAgGoAgO4AvPnt_8FwAIB0gIkMTE5MDBmM2UtZmFjMS00ZTllLWE1NDAtZWQ3MDY2NjNjYTAx2AIE4AIB;sid=9aaa7e26ee709b25bcbfc2de61d354e0;all_sr_blocks=579871413_278186865_2_1_0;checkin=2022-08-29;checkout=2022-08-30;dest_id=-1982333;dest_type=city;dist=0;group_adults=2;group_children=0;hapos=1;highlighted_blocks=579871413_278186865_2_1_0;hpos=1;matching_block_id=579871413_278186865_2_1_0;no_rooms=1;req_adults=2;req_children=0;room1=A%2CA;sb_price_type=total;sr_order=popularity;sr_pri_blocks=579871413_278186865_2_1_0__14110;srepoch=1650026244;srpvid=053d58c19dd002af;type=total;ucfs=1&amp; - hotelTmpl" xr:uid="{941FCB16-0853-4DFD-BB07-4E03E21A7CD9}"/>
    <hyperlink ref="F7" r:id="rId7" location="hotelTmpl" display="https://www.booking.com/hotel/at/grand-lienz.en-gb.html?aid=304142;label=gen173nr-1DCAEoggI46AdIM1gEaFCIAQGYAQm4AQfIAQ3YAQPoAQGIAgGoAgO4AvPnt_8FwAIB0gIkMTE5MDBmM2UtZmFjMS00ZTllLWE1NDAtZWQ3MDY2NjNjYTAx2AIE4AIB;sid=a3b531f0f69a6a6ce35fd9f5ecfaad32;all_sr_blocks=18425118_310990429_2_34_0%2C18425118_310990429_2_34_0%2C18425118_310990429_2_34_0%2C18425118_310990429_2_34_0;checkin=2022-08-30;checkout=2022-08-31;dest_id=-1984216;dest_type=city;dist=0;group_adults=8;group_children=0;hapos=4;highlighted_blocks=18425118_310990429_2_34_0%2C18425118_310990429_2_34_0%2C18425118_310990429_2_34_0%2C18425118_310990429_2_34_0;hpos=4;matching_block_id=18425118_310990429_2_34_0;no_rooms=4;req_adults=8;req_children=0;room1=A%2CA;room2=A%2CA;room3=A%2CA;room4=A%2CA;sb_price_type=total;sr_order=popularity;sr_pri_blocks=18425118_310990429_2_34_0__20548%2C18425118_310990429_2_34_0__20548%2C18425118_310990429_2_34_0__20548%2C18425118_310990429_2_34_0__20548;srepoch=1650026337;srpvid=1f7458efffff01e8;type=total;ucfs=1&amp; - hotelTmpl" xr:uid="{DE2D8007-7F0D-41A8-9ED5-8DDE4FC4E0A1}"/>
    <hyperlink ref="F8" r:id="rId8" display="https://www.booking.com/hotel/at/globo-plaza.en-gb.html?aid=304142&amp;label=gen173nr-1DCAEoggI46AdIM1gEaFCIAQGYAQm4AQfIAQ3YAQPoAQGIAgGoAgO4AvPnt_8FwAIB0gIkMTE5MDBmM2UtZmFjMS00ZTllLWE1NDAtZWQ3MDY2NjNjYTAx2AIE4AIB&amp;sid=a3b531f0f69a6a6ce35fd9f5ecfaad32&amp;all_sr_blocks=7062706_88516575_2_2_0&amp;checkin=2022-08-31&amp;checkout=2022-09-01&amp;dest_id=-1994484&amp;dest_type=city&amp;dist=0&amp;group_adults=2&amp;group_children=0&amp;hapos=1&amp;highlighted_blocks=7062706_88516575_2_2_0&amp;hpos=1&amp;matching_block_id=7062706_88516575_2_2_0&amp;no_rooms=1&amp;req_adults=2&amp;req_children=0&amp;room1=A%2CA&amp;sb_price_type=total&amp;sr_order=popularity&amp;sr_pri_blocks=7062706_88516575_2_2_0__11592&amp;srepoch=1650026687&amp;srpvid=10c6599e30490148&amp;type=total&amp;ucfs=1&amp;activeTab=main" xr:uid="{748B27DC-BED6-4CA1-A161-77789041AE31}"/>
    <hyperlink ref="F9" r:id="rId9" location="hotelTmpl" display="https://www.booking.com/hotel/it/president-udine.en-gb.html?aid=304142;label=gen173nr-1DCAEoggI46AdIM1gEaFCIAQGYAQm4AQfIAQ3YAQPoAQGIAgGoAgO4AvPnt_8FwAIB0gIkMTE5MDBmM2UtZmFjMS00ZTllLWE1NDAtZWQ3MDY2NjNjYTAx2AIE4AIB;sid=a3b531f0f69a6a6ce35fd9f5ecfaad32;all_sr_blocks=4567808_88433870_0_0_0%2C4567808_88433870_0_0_0%2C4567808_88433870_0_0_0%2C4567808_88433870_0_0_0;checkin=2022-09-01;checkout=2022-09-02;dest_id=-131482;dest_type=city;dist=0;group_adults=8;group_children=0;hapos=1;highlighted_blocks=4567808_88433870_0_0_0%2C4567808_88433870_0_0_0%2C4567808_88433870_0_0_0%2C4567808_88433870_0_0_0;hpos=1;matching_block_id=4567808_88433870_0_0_0;no_rooms=4;req_adults=8;req_children=0;room1=A%2CA;room2=A%2CA;room3=A%2CA;room4=A%2CA;sb_price_type=total;sr_order=popularity;sr_pri_blocks=4567808_88433870_0_0_0__5985%2C4567808_88433870_0_0_0__5985%2C4567808_88433870_0_0_0__5985%2C4567808_88433870_0_0_0__5985;srepoch=1650026761;srpvid=09ae59c397380087;type=total;ucfs=1&amp; - hotelTmpl" xr:uid="{829B7DCD-5213-488D-B6B9-F060DCFF4200}"/>
    <hyperlink ref="H5" r:id="rId10" display="https://connect.garmin.com/modern/course/98545050" xr:uid="{87215018-1CC0-48C5-8192-71CFDDB8AFE6}"/>
    <hyperlink ref="H4" r:id="rId11" display="https://connect.garmin.com/modern/course/99686665" xr:uid="{7B81954E-921C-4BF8-BAFC-F4851EAF43B5}"/>
    <hyperlink ref="H7" r:id="rId12" display="https://connect.garmin.com/modern/course/99694767" xr:uid="{E5A428D7-53B2-4D33-9D29-E0C017F65719}"/>
    <hyperlink ref="H8" r:id="rId13" display="https://connect.garmin.com/modern/course/99695093" xr:uid="{43178038-4D6A-453E-98BC-DAFABBD01212}"/>
    <hyperlink ref="H9" r:id="rId14" display="https://connect.garmin.com/modern/course/99695342" xr:uid="{D70EB566-0707-4C06-B39F-7652DE0BD60E}"/>
    <hyperlink ref="H10" r:id="rId15" display="https://connect.garmin.com/modern/course/99695525" xr:uid="{ADA686E5-9B9F-46A0-A276-1166CE8AC979}"/>
    <hyperlink ref="F10" r:id="rId16" location="hotelTmpl" xr:uid="{01D64525-1410-4E85-B2A6-E65AD827B00E}"/>
  </hyperlinks>
  <pageMargins left="0.25" right="0.25" top="0.75" bottom="0.75" header="0.3" footer="0.3"/>
  <pageSetup paperSize="9" scale="91" orientation="landscape"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Hamish Calder</dc:creator>
  <cp:lastModifiedBy>Rick Perkins</cp:lastModifiedBy>
  <cp:lastPrinted>2022-04-19T10:59:51Z</cp:lastPrinted>
  <dcterms:created xsi:type="dcterms:W3CDTF">2020-12-28T17:58:27Z</dcterms:created>
  <dcterms:modified xsi:type="dcterms:W3CDTF">2022-04-19T16:18:56Z</dcterms:modified>
</cp:coreProperties>
</file>